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15" windowWidth="11580" windowHeight="32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<sst xmlns="http://schemas.openxmlformats.org/spreadsheetml/2006/main" count="167" uniqueCount="120">
  <si>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</si>
  <si>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</si>
  <si>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</si>
  <si>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</si>
  <si>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</si>
  <si>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</si>
  <si>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</si>
  <si>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</si>
  <si>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</si>
  <si>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</si>
  <si>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</si>
  <si>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</si>
  <si>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</si>
  <si>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</si>
  <si>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</si>
  <si>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</si>
  <si>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</si>
  <si>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</si>
  <si>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</si>
  <si>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</si>
  <si>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</si>
  <si>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</si>
  <si>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</si>
  <si>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</si>
  <si>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</si>
  <si>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</si>
  <si>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</si>
  <si>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</si>
  <si>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</si>
  <si>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</si>
  <si>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</si>
  <si>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</si>
  <si>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</si>
  <si>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</si>
  <si>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</si>
  <si>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</si>
  <si>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</si>
  <si>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</si>
  <si>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</si>
  <si>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</si>
  <si>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</si>
  <si>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</si>
  <si>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</si>
  <si>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</si>
  <si>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</si>
  <si>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</si>
  <si>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</si>
  <si>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</si>
  <si>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</si>
  <si>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</si>
  <si>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</si>
  <si>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</si>
  <si>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</si>
  <si>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</si>
  <si>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</si>
  <si>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</si>
  <si>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</si>
  <si>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</si>
  <si>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</si>
  <si>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</si>
  <si>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</si>
  <si>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</si>
  <si>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</si>
  <si>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</si>
  <si>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</si>
  <si>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</si>
  <si>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</si>
  <si>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</si>
  <si>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</si>
  <si>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</si>
  <si>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</si>
  <si>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</si>
  <si>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</si>
  <si>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</si>
  <si>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</si>
  <si>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</si>
  <si>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</si>
  <si>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</si>
  <si>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</si>
  <si>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</si>
  <si>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</si>
  <si>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</si>
  <si>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</si>
  <si>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</si>
  <si>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</si>
  <si>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</si>
  <si>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</si>
  <si>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</si>
  <si>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</si>
  <si>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</si>
  <si>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</si>
  <si>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</si>
  <si>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</si>
  <si>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</si>
  <si>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</si>
  <si>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</si>
  <si>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</si>
  <si>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</si>
  <si>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</si>
  <si>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</si>
  <si>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</si>
  <si>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</si>
  <si>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</si>
  <si>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</si>
  <si>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</si>
  <si>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</si>
  <si>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</si>
  <si>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</si>
  <si>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</si>
  <si>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</si>
  <si>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</si>
  <si>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</si>
  <si>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</si>
  <si>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</si>
  <si>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</si>
  <si>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</si>
  <si>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</si>
  <si>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</si>
  <si>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</si>
  <si>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04.09.2015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</si>
</sst>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31167.199999999997</c:v>
                </c:pt>
                <c:pt idx="1">
                  <c:v>26777.400000000005</c:v>
                </c:pt>
                <c:pt idx="2">
                  <c:v>1093.6999999999998</c:v>
                </c:pt>
                <c:pt idx="3">
                  <c:v>3296.099999999992</c:v>
                </c:pt>
              </c:numCache>
            </c:numRef>
          </c:val>
          <c:shape val="box"/>
        </c:ser>
        <c:shape val="box"/>
        <c:axId val="39435316"/>
        <c:axId val="19373525"/>
      </c:bar3D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223667.99999999997</c:v>
                </c:pt>
                <c:pt idx="1">
                  <c:v>112987.40000000002</c:v>
                </c:pt>
                <c:pt idx="2">
                  <c:v>173125.29999999996</c:v>
                </c:pt>
                <c:pt idx="3">
                  <c:v>9.700000000000001</c:v>
                </c:pt>
                <c:pt idx="4">
                  <c:v>10807.899999999998</c:v>
                </c:pt>
                <c:pt idx="5">
                  <c:v>37155.700000000004</c:v>
                </c:pt>
                <c:pt idx="6">
                  <c:v>195.49999999999997</c:v>
                </c:pt>
                <c:pt idx="7">
                  <c:v>2373.900000000016</c:v>
                </c:pt>
              </c:numCache>
            </c:numRef>
          </c:val>
          <c:shape val="box"/>
        </c:ser>
        <c:shape val="box"/>
        <c:axId val="40143998"/>
        <c:axId val="25751663"/>
      </c:bar3D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150958.99999999994</c:v>
                </c:pt>
                <c:pt idx="1">
                  <c:v>133154.70000000004</c:v>
                </c:pt>
                <c:pt idx="2">
                  <c:v>120383.29999999997</c:v>
                </c:pt>
                <c:pt idx="3">
                  <c:v>6353.299999999999</c:v>
                </c:pt>
                <c:pt idx="4">
                  <c:v>2167.4999999999995</c:v>
                </c:pt>
                <c:pt idx="5">
                  <c:v>14053.8</c:v>
                </c:pt>
                <c:pt idx="6">
                  <c:v>880.0999999999999</c:v>
                </c:pt>
                <c:pt idx="7">
                  <c:v>7120.999999999969</c:v>
                </c:pt>
              </c:numCache>
            </c:numRef>
          </c:val>
          <c:shape val="box"/>
        </c:ser>
        <c:shape val="box"/>
        <c:axId val="30438376"/>
        <c:axId val="5509929"/>
      </c:bar3D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28770.699999999993</c:v>
                </c:pt>
                <c:pt idx="1">
                  <c:v>20511.100000000002</c:v>
                </c:pt>
                <c:pt idx="2">
                  <c:v>1269.9</c:v>
                </c:pt>
                <c:pt idx="3">
                  <c:v>415.1</c:v>
                </c:pt>
                <c:pt idx="4">
                  <c:v>17</c:v>
                </c:pt>
                <c:pt idx="5">
                  <c:v>6557.599999999991</c:v>
                </c:pt>
              </c:numCache>
            </c:numRef>
          </c:val>
          <c:shape val="box"/>
        </c:ser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8856.100000000004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2526.4000000000037</c:v>
                </c:pt>
              </c:numCache>
            </c:numRef>
          </c:val>
          <c:shape val="box"/>
        </c:ser>
        <c:shape val="box"/>
        <c:axId val="57315356"/>
        <c:axId val="46076157"/>
      </c:bar3D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76157"/>
        <c:crosses val="autoZero"/>
        <c:auto val="1"/>
        <c:lblOffset val="100"/>
        <c:tickLblSkip val="2"/>
        <c:noMultiLvlLbl val="0"/>
      </c:catAx>
      <c:valAx>
        <c:axId val="4607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2610.9999999999995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127.39999999999975</c:v>
                </c:pt>
              </c:numCache>
            </c:numRef>
          </c:val>
          <c:shape val="box"/>
        </c:ser>
        <c:shape val="box"/>
        <c:axId val="12032230"/>
        <c:axId val="41181207"/>
      </c:bar3D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38156.90000000001</c:v>
                </c:pt>
              </c:numCache>
            </c:numRef>
          </c:val>
          <c:shape val="box"/>
        </c:ser>
        <c:shape val="box"/>
        <c:axId val="35086544"/>
        <c:axId val="47343441"/>
      </c:bar3D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223667.99999999997</c:v>
                </c:pt>
                <c:pt idx="1">
                  <c:v>150958.99999999994</c:v>
                </c:pt>
                <c:pt idx="2">
                  <c:v>28770.699999999993</c:v>
                </c:pt>
                <c:pt idx="3">
                  <c:v>8856.100000000004</c:v>
                </c:pt>
                <c:pt idx="4">
                  <c:v>2610.9999999999995</c:v>
                </c:pt>
                <c:pt idx="5">
                  <c:v>31167.199999999997</c:v>
                </c:pt>
                <c:pt idx="6">
                  <c:v>38156.90000000001</c:v>
                </c:pt>
              </c:numCache>
            </c:numRef>
          </c:val>
          <c:shape val="box"/>
        </c:ser>
        <c:shape val="box"/>
        <c:axId val="23437786"/>
        <c:axId val="9613483"/>
      </c:bar3D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352204.69999999995</c:v>
                </c:pt>
                <c:pt idx="1">
                  <c:v>57642.899999999994</c:v>
                </c:pt>
                <c:pt idx="2">
                  <c:v>13431.9</c:v>
                </c:pt>
                <c:pt idx="3">
                  <c:v>5743.2</c:v>
                </c:pt>
                <c:pt idx="4">
                  <c:v>6433.699999999999</c:v>
                </c:pt>
                <c:pt idx="5">
                  <c:v>170781.40699999995</c:v>
                </c:pt>
              </c:numCache>
            </c:numRef>
          </c:val>
          <c:shape val="box"/>
        </c:ser>
        <c:shape val="box"/>
        <c:axId val="19412484"/>
        <c:axId val="40494629"/>
      </c:bar3D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56" sqref="D15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</f>
        <v>223667.99999999997</v>
      </c>
      <c r="E6" s="3">
        <f>D6/D145*100</f>
        <v>36.8944327485666</v>
      </c>
      <c r="F6" s="3">
        <f>D6/B6*100</f>
        <v>84.5861718695046</v>
      </c>
      <c r="G6" s="3">
        <f aca="true" t="shared" si="0" ref="G6:G43">D6/C6*100</f>
        <v>61.65505059359402</v>
      </c>
      <c r="H6" s="3">
        <f>B6-D6</f>
        <v>40758.20000000004</v>
      </c>
      <c r="I6" s="3">
        <f aca="true" t="shared" si="1" ref="I6:I43">C6-D6</f>
        <v>139105.19999999998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</f>
        <v>112987.40000000002</v>
      </c>
      <c r="E7" s="107">
        <f>D7/D6*100</f>
        <v>50.515675018330754</v>
      </c>
      <c r="F7" s="107">
        <f>D7/B7*100</f>
        <v>85.48641900582585</v>
      </c>
      <c r="G7" s="107">
        <f>D7/C7*100</f>
        <v>64.95903100213643</v>
      </c>
      <c r="H7" s="107">
        <f>B7-D7</f>
        <v>19182.599999999977</v>
      </c>
      <c r="I7" s="107">
        <f t="shared" si="1"/>
        <v>60948.99999999997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</f>
        <v>173125.29999999996</v>
      </c>
      <c r="E8" s="1">
        <f>D8/D6*100</f>
        <v>77.40280236779512</v>
      </c>
      <c r="F8" s="1">
        <f>D8/B8*100</f>
        <v>86.4634763925777</v>
      </c>
      <c r="G8" s="1">
        <f t="shared" si="0"/>
        <v>62.904582497786286</v>
      </c>
      <c r="H8" s="1">
        <f>B8-D8</f>
        <v>27104.100000000035</v>
      </c>
      <c r="I8" s="1">
        <f t="shared" si="1"/>
        <v>102093.60000000006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</f>
        <v>9.700000000000001</v>
      </c>
      <c r="E9" s="12">
        <f>D9/D6*100</f>
        <v>0.0043367848775864234</v>
      </c>
      <c r="F9" s="136">
        <f>D9/B9*100</f>
        <v>27.019498607242344</v>
      </c>
      <c r="G9" s="1">
        <f t="shared" si="0"/>
        <v>21.460176991150444</v>
      </c>
      <c r="H9" s="1">
        <f aca="true" t="shared" si="2" ref="H9:H43">B9-D9</f>
        <v>26.199999999999996</v>
      </c>
      <c r="I9" s="1">
        <f t="shared" si="1"/>
        <v>35.5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</f>
        <v>10807.899999999998</v>
      </c>
      <c r="E10" s="1">
        <f>D10/D6*100</f>
        <v>4.832117245202711</v>
      </c>
      <c r="F10" s="1">
        <f aca="true" t="shared" si="3" ref="F10:F41">D10/B10*100</f>
        <v>70.45704935559364</v>
      </c>
      <c r="G10" s="1">
        <f t="shared" si="0"/>
        <v>48.883290516336785</v>
      </c>
      <c r="H10" s="1">
        <f t="shared" si="2"/>
        <v>4531.800000000003</v>
      </c>
      <c r="I10" s="1">
        <f t="shared" si="1"/>
        <v>11301.7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</f>
        <v>37155.700000000004</v>
      </c>
      <c r="E11" s="1">
        <f>D11/D6*100</f>
        <v>16.611987409911123</v>
      </c>
      <c r="F11" s="1">
        <f t="shared" si="3"/>
        <v>82.25237310948181</v>
      </c>
      <c r="G11" s="1">
        <f t="shared" si="0"/>
        <v>60.50835506034438</v>
      </c>
      <c r="H11" s="1">
        <f t="shared" si="2"/>
        <v>8017.0999999999985</v>
      </c>
      <c r="I11" s="1">
        <f t="shared" si="1"/>
        <v>24250.19999999999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0.08740633438846862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2373.900000000016</v>
      </c>
      <c r="E13" s="1">
        <f>D13/D6*100</f>
        <v>1.061349857824998</v>
      </c>
      <c r="F13" s="1">
        <f t="shared" si="3"/>
        <v>69.82469557032796</v>
      </c>
      <c r="G13" s="1">
        <f t="shared" si="0"/>
        <v>64.20283975659376</v>
      </c>
      <c r="H13" s="1">
        <f t="shared" si="2"/>
        <v>1025.8999999999928</v>
      </c>
      <c r="I13" s="1">
        <f t="shared" si="1"/>
        <v>1323.5999999999244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</f>
        <v>150958.99999999994</v>
      </c>
      <c r="E18" s="3">
        <f>D18/D145*100</f>
        <v>24.900954420350093</v>
      </c>
      <c r="F18" s="3">
        <f>D18/B18*100</f>
        <v>85.80516482760694</v>
      </c>
      <c r="G18" s="3">
        <f t="shared" si="0"/>
        <v>61.713450808788394</v>
      </c>
      <c r="H18" s="3">
        <f>B18-D18</f>
        <v>24973.300000000047</v>
      </c>
      <c r="I18" s="3">
        <f t="shared" si="1"/>
        <v>93653.80000000008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</f>
        <v>133154.70000000004</v>
      </c>
      <c r="E19" s="107">
        <f>D19/D18*100</f>
        <v>88.20587046814042</v>
      </c>
      <c r="F19" s="107">
        <f t="shared" si="3"/>
        <v>88.14228568742932</v>
      </c>
      <c r="G19" s="107">
        <f t="shared" si="0"/>
        <v>71.389272525295</v>
      </c>
      <c r="H19" s="107">
        <f t="shared" si="2"/>
        <v>17913.199999999953</v>
      </c>
      <c r="I19" s="107">
        <f t="shared" si="1"/>
        <v>53364.49999999997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</f>
        <v>120383.29999999997</v>
      </c>
      <c r="E20" s="1">
        <f>D20/D18*100</f>
        <v>79.74569253903378</v>
      </c>
      <c r="F20" s="1">
        <f t="shared" si="3"/>
        <v>86.38395676184571</v>
      </c>
      <c r="G20" s="1">
        <f t="shared" si="0"/>
        <v>63.06914835931977</v>
      </c>
      <c r="H20" s="1">
        <f t="shared" si="2"/>
        <v>18975.10000000002</v>
      </c>
      <c r="I20" s="1">
        <f t="shared" si="1"/>
        <v>70491.80000000003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</f>
        <v>6353.299999999999</v>
      </c>
      <c r="E21" s="1">
        <f>D21/D18*100</f>
        <v>4.208626183268306</v>
      </c>
      <c r="F21" s="1">
        <f t="shared" si="3"/>
        <v>66.70201261955505</v>
      </c>
      <c r="G21" s="1">
        <f t="shared" si="0"/>
        <v>48.88169081270725</v>
      </c>
      <c r="H21" s="1">
        <f t="shared" si="2"/>
        <v>3171.6000000000004</v>
      </c>
      <c r="I21" s="1">
        <f t="shared" si="1"/>
        <v>6644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</f>
        <v>2167.4999999999995</v>
      </c>
      <c r="E22" s="1">
        <f>D22/D18*100</f>
        <v>1.4358203220742058</v>
      </c>
      <c r="F22" s="1">
        <f t="shared" si="3"/>
        <v>88.44772708724392</v>
      </c>
      <c r="G22" s="1">
        <f t="shared" si="0"/>
        <v>66.62465803952907</v>
      </c>
      <c r="H22" s="1">
        <f t="shared" si="2"/>
        <v>283.10000000000036</v>
      </c>
      <c r="I22" s="1">
        <f t="shared" si="1"/>
        <v>1085.8000000000006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</f>
        <v>14053.8</v>
      </c>
      <c r="E23" s="1">
        <f>D23/D18*100</f>
        <v>9.309680111818444</v>
      </c>
      <c r="F23" s="1">
        <f t="shared" si="3"/>
        <v>92.46103541517266</v>
      </c>
      <c r="G23" s="1">
        <f t="shared" si="0"/>
        <v>54.84837841002225</v>
      </c>
      <c r="H23" s="1">
        <f t="shared" si="2"/>
        <v>1145.9000000000015</v>
      </c>
      <c r="I23" s="1">
        <f t="shared" si="1"/>
        <v>11569.2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0.583005981756636</v>
      </c>
      <c r="F24" s="1">
        <f t="shared" si="3"/>
        <v>84.91075735648818</v>
      </c>
      <c r="G24" s="1">
        <f t="shared" si="0"/>
        <v>57.594398272364366</v>
      </c>
      <c r="H24" s="1">
        <f t="shared" si="2"/>
        <v>156.4000000000001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7120.999999999969</v>
      </c>
      <c r="E25" s="1">
        <f>D25/D18*100</f>
        <v>4.7171748620486165</v>
      </c>
      <c r="F25" s="1">
        <f t="shared" si="3"/>
        <v>85.15701609624232</v>
      </c>
      <c r="G25" s="1">
        <f t="shared" si="0"/>
        <v>68.89512383900896</v>
      </c>
      <c r="H25" s="1">
        <f t="shared" si="2"/>
        <v>1241.2000000000244</v>
      </c>
      <c r="I25" s="1">
        <f t="shared" si="1"/>
        <v>3215.0000000000364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</f>
        <v>28770.699999999993</v>
      </c>
      <c r="E33" s="3">
        <f>D33/D145*100</f>
        <v>4.745777922095182</v>
      </c>
      <c r="F33" s="3">
        <f>D33/B33*100</f>
        <v>85.29908803054919</v>
      </c>
      <c r="G33" s="3">
        <f t="shared" si="0"/>
        <v>64.22619034331267</v>
      </c>
      <c r="H33" s="3">
        <f t="shared" si="2"/>
        <v>4958.500000000004</v>
      </c>
      <c r="I33" s="3">
        <f t="shared" si="1"/>
        <v>16025.2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</f>
        <v>20511.100000000002</v>
      </c>
      <c r="E34" s="1">
        <f>D34/D33*100</f>
        <v>71.29162655062271</v>
      </c>
      <c r="F34" s="1">
        <f t="shared" si="3"/>
        <v>83.96587508545556</v>
      </c>
      <c r="G34" s="1">
        <f t="shared" si="0"/>
        <v>63.7564887631718</v>
      </c>
      <c r="H34" s="1">
        <f t="shared" si="2"/>
        <v>3916.7999999999993</v>
      </c>
      <c r="I34" s="1">
        <f t="shared" si="1"/>
        <v>11659.899999999998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</f>
        <v>1269.9</v>
      </c>
      <c r="E36" s="1">
        <f>D36/D33*100</f>
        <v>4.413865495104396</v>
      </c>
      <c r="F36" s="1">
        <f t="shared" si="3"/>
        <v>76.2382181665366</v>
      </c>
      <c r="G36" s="1">
        <f t="shared" si="0"/>
        <v>47.490650710546</v>
      </c>
      <c r="H36" s="1">
        <f t="shared" si="2"/>
        <v>395.79999999999995</v>
      </c>
      <c r="I36" s="1">
        <f t="shared" si="1"/>
        <v>1404.1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</f>
        <v>415.1</v>
      </c>
      <c r="E37" s="19">
        <f>D37/D33*100</f>
        <v>1.4427872801148396</v>
      </c>
      <c r="F37" s="19">
        <f t="shared" si="3"/>
        <v>86.96836371254976</v>
      </c>
      <c r="G37" s="19">
        <f t="shared" si="0"/>
        <v>80.52376333656645</v>
      </c>
      <c r="H37" s="19">
        <f t="shared" si="2"/>
        <v>62.19999999999999</v>
      </c>
      <c r="I37" s="19">
        <f t="shared" si="1"/>
        <v>100.39999999999998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0.059087891500728185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6557.599999999991</v>
      </c>
      <c r="E39" s="1">
        <f>D39/D33*100</f>
        <v>22.792632782657332</v>
      </c>
      <c r="F39" s="1">
        <f t="shared" si="3"/>
        <v>92.08431044893481</v>
      </c>
      <c r="G39" s="1">
        <f t="shared" si="0"/>
        <v>69.84938539869194</v>
      </c>
      <c r="H39" s="1">
        <f>B39-D39</f>
        <v>563.7000000000044</v>
      </c>
      <c r="I39" s="1">
        <f t="shared" si="1"/>
        <v>2830.600000000002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</f>
        <v>519.1</v>
      </c>
      <c r="E43" s="3">
        <f>D43/D145*100</f>
        <v>0.08562646440161725</v>
      </c>
      <c r="F43" s="3">
        <f>D43/B43*100</f>
        <v>83.37616447157083</v>
      </c>
      <c r="G43" s="3">
        <f t="shared" si="0"/>
        <v>63.38991329832703</v>
      </c>
      <c r="H43" s="3">
        <f t="shared" si="2"/>
        <v>103.5</v>
      </c>
      <c r="I43" s="3">
        <f t="shared" si="1"/>
        <v>299.79999999999995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0.7508439670770978</v>
      </c>
      <c r="F45" s="3">
        <f>D45/B45*100</f>
        <v>85.4961401927086</v>
      </c>
      <c r="G45" s="3">
        <f aca="true" t="shared" si="4" ref="G45:G75">D45/C45*100</f>
        <v>60.59101497504157</v>
      </c>
      <c r="H45" s="3">
        <f>B45-D45</f>
        <v>772.2000000000016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85.19004495687152</v>
      </c>
      <c r="G46" s="1">
        <f t="shared" si="4"/>
        <v>60.737673491296675</v>
      </c>
      <c r="H46" s="1">
        <f aca="true" t="shared" si="7" ref="H46:H73">B46-D46</f>
        <v>688.5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94.83292079207918</v>
      </c>
      <c r="G49" s="1">
        <f t="shared" si="4"/>
        <v>56.93851012446589</v>
      </c>
      <c r="H49" s="1">
        <f t="shared" si="7"/>
        <v>16.700000000000102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80.96930533117887</v>
      </c>
      <c r="G50" s="1">
        <f t="shared" si="4"/>
        <v>63.879683915370535</v>
      </c>
      <c r="H50" s="1">
        <f t="shared" si="7"/>
        <v>58.90000000000151</v>
      </c>
      <c r="I50" s="1">
        <f t="shared" si="5"/>
        <v>141.70000000000175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</f>
        <v>8856.100000000004</v>
      </c>
      <c r="E51" s="3">
        <f>D51/D145*100</f>
        <v>1.4608293804414618</v>
      </c>
      <c r="F51" s="3">
        <f>D51/B51*100</f>
        <v>81.97587774106064</v>
      </c>
      <c r="G51" s="3">
        <f t="shared" si="4"/>
        <v>59.64667690401145</v>
      </c>
      <c r="H51" s="3">
        <f>B51-D51</f>
        <v>1947.1999999999953</v>
      </c>
      <c r="I51" s="3">
        <f t="shared" si="5"/>
        <v>5991.499999999996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65.3425322658958</v>
      </c>
      <c r="F52" s="1">
        <f t="shared" si="6"/>
        <v>86.49020281883809</v>
      </c>
      <c r="G52" s="1">
        <f t="shared" si="4"/>
        <v>61.76539652043975</v>
      </c>
      <c r="H52" s="1">
        <f t="shared" si="7"/>
        <v>903.8999999999996</v>
      </c>
      <c r="I52" s="1">
        <f t="shared" si="5"/>
        <v>3582.2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1.4362981447815626</v>
      </c>
      <c r="F54" s="1">
        <f t="shared" si="6"/>
        <v>68.35034927458356</v>
      </c>
      <c r="G54" s="1">
        <f t="shared" si="4"/>
        <v>48.23663253697384</v>
      </c>
      <c r="H54" s="1">
        <f t="shared" si="7"/>
        <v>58.89999999999998</v>
      </c>
      <c r="I54" s="1">
        <f t="shared" si="5"/>
        <v>136.49999999999997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4.693939770327796</v>
      </c>
      <c r="F55" s="1">
        <f t="shared" si="6"/>
        <v>93.52080989876268</v>
      </c>
      <c r="G55" s="1">
        <f t="shared" si="4"/>
        <v>58.50809289232936</v>
      </c>
      <c r="H55" s="1">
        <f t="shared" si="7"/>
        <v>28.799999999999898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2526.4000000000037</v>
      </c>
      <c r="E56" s="1">
        <f>D56/D51*100</f>
        <v>28.527229818994847</v>
      </c>
      <c r="F56" s="1">
        <f t="shared" si="6"/>
        <v>72.6457141214022</v>
      </c>
      <c r="G56" s="1">
        <f t="shared" si="4"/>
        <v>56.22343384889291</v>
      </c>
      <c r="H56" s="1">
        <f t="shared" si="7"/>
        <v>951.2999999999956</v>
      </c>
      <c r="I56" s="1">
        <f>C56-D56</f>
        <v>1967.0999999999972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4027.6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</f>
        <v>2610.9999999999995</v>
      </c>
      <c r="E58" s="3">
        <f>D58/D145*100</f>
        <v>0.43068907446084104</v>
      </c>
      <c r="F58" s="3">
        <f>D58/B58*100</f>
        <v>64.82768894627073</v>
      </c>
      <c r="G58" s="3">
        <f t="shared" si="4"/>
        <v>46.40127954505064</v>
      </c>
      <c r="H58" s="3">
        <f>B58-D58</f>
        <v>1416.6000000000004</v>
      </c>
      <c r="I58" s="3">
        <f t="shared" si="5"/>
        <v>3016.0000000000005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37.25775564917656</v>
      </c>
      <c r="F59" s="1">
        <f t="shared" si="6"/>
        <v>84.16681086693198</v>
      </c>
      <c r="G59" s="1">
        <f t="shared" si="4"/>
        <v>62.068525489695645</v>
      </c>
      <c r="H59" s="1">
        <f t="shared" si="7"/>
        <v>183.0000000000001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11.321332822673307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9.26464955955573</v>
      </c>
      <c r="F61" s="1">
        <f t="shared" si="6"/>
        <v>81.53016514998316</v>
      </c>
      <c r="G61" s="1">
        <f t="shared" si="4"/>
        <v>52.04388984509467</v>
      </c>
      <c r="H61" s="1">
        <f t="shared" si="7"/>
        <v>54.799999999999955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37.2769054002298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185.5000000000001</v>
      </c>
      <c r="C63" s="50">
        <f>C58-C59-C61-C62-C60</f>
        <v>205.2999999999994</v>
      </c>
      <c r="D63" s="50">
        <f>D58-D59-D61-D62-D60</f>
        <v>127.39999999999975</v>
      </c>
      <c r="E63" s="1">
        <f>D63/D58*100</f>
        <v>4.879356568364603</v>
      </c>
      <c r="F63" s="1">
        <f t="shared" si="6"/>
        <v>68.67924528301869</v>
      </c>
      <c r="G63" s="1">
        <f t="shared" si="4"/>
        <v>62.05552849488559</v>
      </c>
      <c r="H63" s="1">
        <f t="shared" si="7"/>
        <v>58.100000000000364</v>
      </c>
      <c r="I63" s="1">
        <f t="shared" si="5"/>
        <v>77.89999999999964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245.39999999999998</v>
      </c>
      <c r="E68" s="42">
        <f>D68/D145*100</f>
        <v>0.04047916463910012</v>
      </c>
      <c r="F68" s="111">
        <f>D68/B68*100</f>
        <v>70.17443523019729</v>
      </c>
      <c r="G68" s="3">
        <f t="shared" si="4"/>
        <v>60.50295857988165</v>
      </c>
      <c r="H68" s="3">
        <f>B68-D68</f>
        <v>104.30000000000007</v>
      </c>
      <c r="I68" s="3">
        <f t="shared" si="5"/>
        <v>160.20000000000005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7.109448082319925</v>
      </c>
      <c r="G70" s="1">
        <f t="shared" si="4"/>
        <v>4.741110417966313</v>
      </c>
      <c r="H70" s="1">
        <f t="shared" si="7"/>
        <v>99.30000000000001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</f>
        <v>31167.199999999997</v>
      </c>
      <c r="E89" s="3">
        <f>D89/D145*100</f>
        <v>5.141084841645319</v>
      </c>
      <c r="F89" s="3">
        <f aca="true" t="shared" si="10" ref="F89:F95">D89/B89*100</f>
        <v>83.64249216368242</v>
      </c>
      <c r="G89" s="3">
        <f t="shared" si="8"/>
        <v>61.77410883288572</v>
      </c>
      <c r="H89" s="3">
        <f aca="true" t="shared" si="11" ref="H89:H95">B89-D89</f>
        <v>6095.200000000004</v>
      </c>
      <c r="I89" s="3">
        <f t="shared" si="9"/>
        <v>19286.300000000003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</f>
        <v>26777.400000000005</v>
      </c>
      <c r="E90" s="1">
        <f>D90/D89*100</f>
        <v>85.91532123514466</v>
      </c>
      <c r="F90" s="1">
        <f t="shared" si="10"/>
        <v>87.30840335312475</v>
      </c>
      <c r="G90" s="1">
        <f t="shared" si="8"/>
        <v>64.80430973562696</v>
      </c>
      <c r="H90" s="1">
        <f t="shared" si="11"/>
        <v>3892.4999999999964</v>
      </c>
      <c r="I90" s="1">
        <f t="shared" si="9"/>
        <v>14542.999999999996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</f>
        <v>1093.6999999999998</v>
      </c>
      <c r="E91" s="1">
        <f>D91/D89*100</f>
        <v>3.5091378115454708</v>
      </c>
      <c r="F91" s="1">
        <f t="shared" si="10"/>
        <v>72.36815986237013</v>
      </c>
      <c r="G91" s="1">
        <f t="shared" si="8"/>
        <v>42.47213700438817</v>
      </c>
      <c r="H91" s="1">
        <f t="shared" si="11"/>
        <v>417.60000000000014</v>
      </c>
      <c r="I91" s="1">
        <f t="shared" si="9"/>
        <v>1481.4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3296.099999999992</v>
      </c>
      <c r="E93" s="1">
        <f>D93/D89*100</f>
        <v>10.575540953309865</v>
      </c>
      <c r="F93" s="1">
        <f t="shared" si="10"/>
        <v>64.86853499173408</v>
      </c>
      <c r="G93" s="1">
        <f>D93/C93*100</f>
        <v>50.26075022872817</v>
      </c>
      <c r="H93" s="1">
        <f t="shared" si="11"/>
        <v>1785.1000000000076</v>
      </c>
      <c r="I93" s="1">
        <f>C93-D93</f>
        <v>3261.900000000006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</f>
        <v>38156.90000000001</v>
      </c>
      <c r="E94" s="121">
        <f>D94/D145*100</f>
        <v>6.2940482364208625</v>
      </c>
      <c r="F94" s="125">
        <f t="shared" si="10"/>
        <v>92.48005312702986</v>
      </c>
      <c r="G94" s="120">
        <f>D94/C94*100</f>
        <v>74.2810254573346</v>
      </c>
      <c r="H94" s="126">
        <f t="shared" si="11"/>
        <v>3102.69999999999</v>
      </c>
      <c r="I94" s="121">
        <f>C94-D94</f>
        <v>13211.399999999994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6.847254362906839</v>
      </c>
      <c r="F95" s="134">
        <f t="shared" si="10"/>
        <v>71.6397038661914</v>
      </c>
      <c r="G95" s="135">
        <f>D95/C95*100</f>
        <v>53.4436557776096</v>
      </c>
      <c r="H95" s="124">
        <f t="shared" si="11"/>
        <v>1034.2999999999997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</f>
        <v>4080.3069999999993</v>
      </c>
      <c r="E101" s="25">
        <f>D101/D145*100</f>
        <v>0.6730538664672888</v>
      </c>
      <c r="F101" s="25">
        <f>D101/B101*100</f>
        <v>55.43066932931219</v>
      </c>
      <c r="G101" s="25">
        <f aca="true" t="shared" si="12" ref="G101:G143">D101/C101*100</f>
        <v>34.93174268885693</v>
      </c>
      <c r="H101" s="25">
        <f aca="true" t="shared" si="13" ref="H101:H106">B101-D101</f>
        <v>3280.793000000001</v>
      </c>
      <c r="I101" s="25">
        <f aca="true" t="shared" si="14" ref="I101:I143">C101-D101</f>
        <v>7600.493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90.12312063773635</v>
      </c>
      <c r="F103" s="1">
        <f aca="true" t="shared" si="15" ref="F103:F143">D103/B103*100</f>
        <v>57.84464858742842</v>
      </c>
      <c r="G103" s="1">
        <f t="shared" si="12"/>
        <v>34.54777764207401</v>
      </c>
      <c r="H103" s="1">
        <f t="shared" si="13"/>
        <v>2679.8999999999996</v>
      </c>
      <c r="I103" s="1">
        <f t="shared" si="14"/>
        <v>6966.8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403.00699999999915</v>
      </c>
      <c r="E105" s="96">
        <f>D105/D101*100</f>
        <v>9.876879362263653</v>
      </c>
      <c r="F105" s="96">
        <f t="shared" si="15"/>
        <v>40.144137862336784</v>
      </c>
      <c r="G105" s="96">
        <f t="shared" si="12"/>
        <v>38.87402334330082</v>
      </c>
      <c r="H105" s="96">
        <f>B105-D105</f>
        <v>600.8930000000014</v>
      </c>
      <c r="I105" s="96">
        <f t="shared" si="14"/>
        <v>633.6929999999998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143642.8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112652.20000000001</v>
      </c>
      <c r="E106" s="94">
        <f>D106/D145*100</f>
        <v>18.582179913434533</v>
      </c>
      <c r="F106" s="94">
        <f>D106/B106*100</f>
        <v>78.42523259084341</v>
      </c>
      <c r="G106" s="94">
        <f t="shared" si="12"/>
        <v>65.06997557252086</v>
      </c>
      <c r="H106" s="94">
        <f t="shared" si="13"/>
        <v>30990.599999999977</v>
      </c>
      <c r="I106" s="94">
        <f t="shared" si="14"/>
        <v>60472.49999999997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</f>
        <v>817.5000000000001</v>
      </c>
      <c r="E107" s="6">
        <f>D107/D106*100</f>
        <v>0.7256848956345282</v>
      </c>
      <c r="F107" s="6">
        <f t="shared" si="15"/>
        <v>62.514338150952064</v>
      </c>
      <c r="G107" s="6">
        <f t="shared" si="12"/>
        <v>45.42171352372487</v>
      </c>
      <c r="H107" s="6">
        <f aca="true" t="shared" si="16" ref="H107:H143">B107-D107</f>
        <v>490.19999999999993</v>
      </c>
      <c r="I107" s="6">
        <f t="shared" si="14"/>
        <v>982.2999999999998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0.21508678925045402</v>
      </c>
      <c r="F109" s="6">
        <f>D109/B109*100</f>
        <v>34.60934152263962</v>
      </c>
      <c r="G109" s="6">
        <f t="shared" si="12"/>
        <v>26.809028546138524</v>
      </c>
      <c r="H109" s="6">
        <f t="shared" si="16"/>
        <v>457.80000000000007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0.02201466105411168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0.038880732022987564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0.8004282206650204</v>
      </c>
      <c r="F113" s="6">
        <f t="shared" si="15"/>
        <v>79.0756818381128</v>
      </c>
      <c r="G113" s="6">
        <f t="shared" si="12"/>
        <v>58.83849918433932</v>
      </c>
      <c r="H113" s="6">
        <f t="shared" si="16"/>
        <v>238.5999999999998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0.03195676604629114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</f>
        <v>59.1</v>
      </c>
      <c r="E116" s="6">
        <f>D116/D106*100</f>
        <v>0.0524623575926613</v>
      </c>
      <c r="F116" s="6">
        <f>D116/B116*100</f>
        <v>28.801169590643276</v>
      </c>
      <c r="G116" s="6">
        <f t="shared" si="12"/>
        <v>24.10277324632953</v>
      </c>
      <c r="H116" s="6">
        <f t="shared" si="16"/>
        <v>146.1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0.1344847237781419</v>
      </c>
      <c r="F117" s="6">
        <f t="shared" si="15"/>
        <v>86.27562642369021</v>
      </c>
      <c r="G117" s="6">
        <f t="shared" si="12"/>
        <v>74.11937377690802</v>
      </c>
      <c r="H117" s="6">
        <f t="shared" si="16"/>
        <v>24.099999999999994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0.3979505060708978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0.7153877154640566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</f>
        <v>2077.2000000000003</v>
      </c>
      <c r="E123" s="19">
        <f>D123/D106*100</f>
        <v>1.8439054008709994</v>
      </c>
      <c r="F123" s="6">
        <f t="shared" si="15"/>
        <v>95.86486985416283</v>
      </c>
      <c r="G123" s="6">
        <f t="shared" si="12"/>
        <v>70.80237234985344</v>
      </c>
      <c r="H123" s="6">
        <f t="shared" si="16"/>
        <v>89.59999999999991</v>
      </c>
      <c r="I123" s="6">
        <f t="shared" si="14"/>
        <v>856.5999999999999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0.11531066415036723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0.0017753758914606193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0.022192198643257742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0.6277729152204751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</f>
        <v>340</v>
      </c>
      <c r="E128" s="19">
        <f>D128/D106*100</f>
        <v>0.3018139015483053</v>
      </c>
      <c r="F128" s="6">
        <f t="shared" si="15"/>
        <v>59.295430763864665</v>
      </c>
      <c r="G128" s="6">
        <f t="shared" si="12"/>
        <v>52.307692307692314</v>
      </c>
      <c r="H128" s="6">
        <f t="shared" si="16"/>
        <v>233.39999999999998</v>
      </c>
      <c r="I128" s="6">
        <f t="shared" si="14"/>
        <v>310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</f>
        <v>35.2</v>
      </c>
      <c r="E129" s="19">
        <f>D129/D106*100</f>
        <v>0.0312466156897069</v>
      </c>
      <c r="F129" s="6">
        <f t="shared" si="15"/>
        <v>28.16</v>
      </c>
      <c r="G129" s="6">
        <f t="shared" si="12"/>
        <v>28.16</v>
      </c>
      <c r="H129" s="6">
        <f t="shared" si="16"/>
        <v>89.8</v>
      </c>
      <c r="I129" s="6">
        <f t="shared" si="14"/>
        <v>89.80000000000001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0.16919332245619703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0.5808142228913415</v>
      </c>
      <c r="F133" s="6">
        <f t="shared" si="15"/>
        <v>88.70661605206072</v>
      </c>
      <c r="G133" s="6">
        <f t="shared" si="12"/>
        <v>66.37922288728822</v>
      </c>
      <c r="H133" s="6">
        <f t="shared" si="16"/>
        <v>83.30000000000007</v>
      </c>
      <c r="I133" s="6">
        <f t="shared" si="14"/>
        <v>331.4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88.63177512036033</v>
      </c>
      <c r="G134" s="1">
        <f t="shared" si="12"/>
        <v>67.24402026628964</v>
      </c>
      <c r="H134" s="1">
        <f t="shared" si="16"/>
        <v>73.19999999999982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97.76785714285714</v>
      </c>
      <c r="G135" s="1">
        <f>D135/C135*100</f>
        <v>83.2699619771863</v>
      </c>
      <c r="H135" s="1">
        <f t="shared" si="16"/>
        <v>0.5</v>
      </c>
      <c r="I135" s="1">
        <f t="shared" si="14"/>
        <v>4.400000000000002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0.17753758914606194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1.403789717377912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3.0774365702578383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5.576455675077805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0.47775365239205275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69.83228023953372</v>
      </c>
      <c r="F142" s="6">
        <f t="shared" si="17"/>
        <v>78.83322861331659</v>
      </c>
      <c r="G142" s="6">
        <f t="shared" si="12"/>
        <v>72.36610436417625</v>
      </c>
      <c r="H142" s="6">
        <f t="shared" si="16"/>
        <v>21122.29999999999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12.626384571273347</v>
      </c>
      <c r="F143" s="6">
        <f t="shared" si="15"/>
        <v>85.18478592860092</v>
      </c>
      <c r="G143" s="6">
        <f t="shared" si="12"/>
        <v>63.88916338025636</v>
      </c>
      <c r="H143" s="6">
        <f t="shared" si="16"/>
        <v>2473.8000000000047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152180.19999999998</v>
      </c>
      <c r="C144" s="84">
        <f>C43+C68+C71+C76+C78+C86+C101+C106+C99+C83+C97</f>
        <v>186519.9</v>
      </c>
      <c r="D144" s="60">
        <f>D43+D68+D71+D76+D78+D86+D101+D106+D99+D83+D97</f>
        <v>117497.00700000001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724944.8999999998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606237.8069999999</v>
      </c>
      <c r="E145" s="38">
        <v>100</v>
      </c>
      <c r="F145" s="3">
        <f>D145/B145*100</f>
        <v>83.6253633896866</v>
      </c>
      <c r="G145" s="3">
        <f aca="true" t="shared" si="18" ref="G145:G151">D145/C145*100</f>
        <v>62.59484866816648</v>
      </c>
      <c r="H145" s="3">
        <f aca="true" t="shared" si="19" ref="H145:H151">B145-D145</f>
        <v>118707.09299999988</v>
      </c>
      <c r="I145" s="3">
        <f aca="true" t="shared" si="20" ref="I145:I151">C145-D145</f>
        <v>362272.89300000016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352204.69999999995</v>
      </c>
      <c r="E146" s="6">
        <f>D146/D145*100</f>
        <v>58.09678907076147</v>
      </c>
      <c r="F146" s="6">
        <f aca="true" t="shared" si="21" ref="F146:F157">D146/B146*100</f>
        <v>86.33344167766039</v>
      </c>
      <c r="G146" s="6">
        <f t="shared" si="18"/>
        <v>63.114405249643525</v>
      </c>
      <c r="H146" s="6">
        <f t="shared" si="19"/>
        <v>55753.90000000014</v>
      </c>
      <c r="I146" s="18">
        <f t="shared" si="20"/>
        <v>205837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57642.899999999994</v>
      </c>
      <c r="E147" s="6">
        <f>D147/D145*100</f>
        <v>9.50829844896163</v>
      </c>
      <c r="F147" s="6">
        <f t="shared" si="21"/>
        <v>83.69970683343811</v>
      </c>
      <c r="G147" s="6">
        <f t="shared" si="18"/>
        <v>57.76160008818121</v>
      </c>
      <c r="H147" s="6">
        <f t="shared" si="19"/>
        <v>11225.800000000003</v>
      </c>
      <c r="I147" s="18">
        <f t="shared" si="20"/>
        <v>42151.600000000006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13431.9</v>
      </c>
      <c r="E148" s="6">
        <f>D148/D145*100</f>
        <v>2.215615694848936</v>
      </c>
      <c r="F148" s="6">
        <f t="shared" si="21"/>
        <v>73.32703708960683</v>
      </c>
      <c r="G148" s="6">
        <f t="shared" si="18"/>
        <v>51.68759403848892</v>
      </c>
      <c r="H148" s="6">
        <f t="shared" si="19"/>
        <v>4885.9</v>
      </c>
      <c r="I148" s="18">
        <f t="shared" si="20"/>
        <v>12554.800000000001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5743.2</v>
      </c>
      <c r="E149" s="6">
        <f>D149/D145*100</f>
        <v>0.947351012042705</v>
      </c>
      <c r="F149" s="6">
        <f t="shared" si="21"/>
        <v>58.79005015866517</v>
      </c>
      <c r="G149" s="6">
        <f t="shared" si="18"/>
        <v>36.80311690974803</v>
      </c>
      <c r="H149" s="6">
        <f t="shared" si="19"/>
        <v>4025.8</v>
      </c>
      <c r="I149" s="18">
        <f t="shared" si="20"/>
        <v>9862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6433.699999999999</v>
      </c>
      <c r="E150" s="6">
        <f>D150/D145*100</f>
        <v>1.061250210018657</v>
      </c>
      <c r="F150" s="6">
        <f t="shared" si="21"/>
        <v>66.76663795518934</v>
      </c>
      <c r="G150" s="6">
        <f t="shared" si="18"/>
        <v>49.020160614418714</v>
      </c>
      <c r="H150" s="6">
        <f t="shared" si="19"/>
        <v>3202.3999999999996</v>
      </c>
      <c r="I150" s="18">
        <f t="shared" si="20"/>
        <v>6690.9000000000015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210394.6999999997</v>
      </c>
      <c r="C151" s="67">
        <f>C145-C146-C147-C148-C149-C150</f>
        <v>255958.0000000001</v>
      </c>
      <c r="D151" s="67">
        <f>D145-D146-D147-D148-D149-D150</f>
        <v>170781.40699999995</v>
      </c>
      <c r="E151" s="6">
        <f>D151/D145*100</f>
        <v>28.1706955633666</v>
      </c>
      <c r="F151" s="6">
        <f t="shared" si="21"/>
        <v>81.1719149769458</v>
      </c>
      <c r="G151" s="43">
        <f t="shared" si="18"/>
        <v>66.72243375866348</v>
      </c>
      <c r="H151" s="6">
        <f t="shared" si="19"/>
        <v>39613.29299999974</v>
      </c>
      <c r="I151" s="6">
        <f t="shared" si="20"/>
        <v>85176.59300000014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</f>
        <v>7457.299999999999</v>
      </c>
      <c r="E153" s="15"/>
      <c r="F153" s="6">
        <f t="shared" si="21"/>
        <v>41.97488475242175</v>
      </c>
      <c r="G153" s="6">
        <f aca="true" t="shared" si="22" ref="G153:G162">D153/C153*100</f>
        <v>38.21826120825732</v>
      </c>
      <c r="H153" s="6">
        <f>B153-D153</f>
        <v>10308.8</v>
      </c>
      <c r="I153" s="6">
        <f aca="true" t="shared" si="23" ref="I153:I162">C153-D153</f>
        <v>12055.099999999999</v>
      </c>
      <c r="K153" s="46"/>
      <c r="L153" s="46"/>
    </row>
    <row r="154" spans="1:12" ht="18.75">
      <c r="A154" s="23" t="s">
        <v>22</v>
      </c>
      <c r="B154" s="88">
        <v>14268.9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26.151980881497522</v>
      </c>
      <c r="G154" s="6">
        <f t="shared" si="22"/>
        <v>21.926469119262926</v>
      </c>
      <c r="H154" s="6">
        <f aca="true" t="shared" si="24" ref="H154:H161">B154-D154</f>
        <v>10537.3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v>196197.7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</f>
        <v>34292.900000000016</v>
      </c>
      <c r="E155" s="6"/>
      <c r="F155" s="6">
        <f t="shared" si="21"/>
        <v>17.47874720243918</v>
      </c>
      <c r="G155" s="6">
        <f t="shared" si="22"/>
        <v>16.054164764813976</v>
      </c>
      <c r="H155" s="6">
        <f t="shared" si="24"/>
        <v>161904.8</v>
      </c>
      <c r="I155" s="6">
        <f t="shared" si="23"/>
        <v>179314.59999999998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</f>
        <v>3054.9</v>
      </c>
      <c r="E161" s="24"/>
      <c r="F161" s="6">
        <f>D161/B161*100</f>
        <v>82.14746692481445</v>
      </c>
      <c r="G161" s="6">
        <f t="shared" si="22"/>
        <v>82.14746692481445</v>
      </c>
      <c r="H161" s="6">
        <f t="shared" si="24"/>
        <v>663.9000000000001</v>
      </c>
      <c r="I161" s="6">
        <f t="shared" si="23"/>
        <v>663.9000000000001</v>
      </c>
    </row>
    <row r="162" spans="1:9" ht="19.5" thickBot="1">
      <c r="A162" s="14" t="s">
        <v>20</v>
      </c>
      <c r="B162" s="90">
        <f>B145+B153+B157+B158+B154+B161+B160+B155+B159+B156</f>
        <v>971977.2999999999</v>
      </c>
      <c r="C162" s="90">
        <f>C145+C153+C157+C158+C154+C161+C160+C155+C159+C156</f>
        <v>1238233.1</v>
      </c>
      <c r="D162" s="90">
        <f>D145+D153+D157+D158+D154+D161+D160+D155+D159+D156</f>
        <v>657839.607</v>
      </c>
      <c r="E162" s="25"/>
      <c r="F162" s="3">
        <f>D162/B162*100</f>
        <v>67.68055251907631</v>
      </c>
      <c r="G162" s="3">
        <f t="shared" si="22"/>
        <v>53.12728330392717</v>
      </c>
      <c r="H162" s="3">
        <f>B162-D162</f>
        <v>314137.69299999997</v>
      </c>
      <c r="I162" s="3">
        <f t="shared" si="23"/>
        <v>580393.4930000001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606237.8069999999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606237.8069999999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2015-09-03T12:07:03Z</dcterms:modified>
  <cp:category/>
  <cp:version/>
  <cp:contentType/>
  <cp:contentStatus/>
</cp:coreProperties>
</file>